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拉萨市" sheetId="1" r:id="rId1"/>
  </sheets>
  <definedNames>
    <definedName name="_xlnm.Print_Titles" localSheetId="0">'拉萨市'!$4:$5</definedName>
  </definedNames>
  <calcPr fullCalcOnLoad="1"/>
</workbook>
</file>

<file path=xl/sharedStrings.xml><?xml version="1.0" encoding="utf-8"?>
<sst xmlns="http://schemas.openxmlformats.org/spreadsheetml/2006/main" count="65" uniqueCount="63">
  <si>
    <t>附件2：</t>
  </si>
  <si>
    <t>城关区2023年度第二批脱贫攻坚统筹整合资金项目投资计划明细表</t>
  </si>
  <si>
    <t>填报单位：城关区委农村工作领导小组（区委实施乡村振兴战略领导小组）办公室</t>
  </si>
  <si>
    <t>时间：2023年6月29日</t>
  </si>
  <si>
    <t>序号</t>
  </si>
  <si>
    <t>县（区)、乡（镇）名称</t>
  </si>
  <si>
    <t>项目名称</t>
  </si>
  <si>
    <t>建设地点（所在乡、村名）</t>
  </si>
  <si>
    <t>项目建设内容</t>
  </si>
  <si>
    <t>项目主管部门</t>
  </si>
  <si>
    <t>项目
责任人</t>
  </si>
  <si>
    <t>开工时间</t>
  </si>
  <si>
    <t>预计
竣工
时间</t>
  </si>
  <si>
    <t>财政资金来源及金额</t>
  </si>
  <si>
    <t>投资计划(万元)</t>
  </si>
  <si>
    <t>项目效益</t>
  </si>
  <si>
    <t>备注</t>
  </si>
  <si>
    <t>资金来源名称</t>
  </si>
  <si>
    <t>金额
(万元)</t>
  </si>
  <si>
    <t>总投资</t>
  </si>
  <si>
    <t>中央财政资金</t>
  </si>
  <si>
    <t>自治区财政资金</t>
  </si>
  <si>
    <t>地（市）级资金</t>
  </si>
  <si>
    <t>县本级资金</t>
  </si>
  <si>
    <t>援藏资金</t>
  </si>
  <si>
    <t>项目单位自筹（含贷款）</t>
  </si>
  <si>
    <t>项目预计年均实现收益（万元）</t>
  </si>
  <si>
    <t>项目受益群众户(户)</t>
  </si>
  <si>
    <t>项目受益群众人数(人)</t>
  </si>
  <si>
    <t>其中</t>
  </si>
  <si>
    <t>受益脱贫户数</t>
  </si>
  <si>
    <t>受益脱贫人数</t>
  </si>
  <si>
    <t>行次</t>
  </si>
  <si>
    <r>
      <t>合计 2</t>
    </r>
    <r>
      <rPr>
        <b/>
        <sz val="10"/>
        <color indexed="8"/>
        <rFont val="宋体"/>
        <family val="0"/>
      </rPr>
      <t>项</t>
    </r>
  </si>
  <si>
    <r>
      <t>（一）生产发展(含产业项目)类（</t>
    </r>
    <r>
      <rPr>
        <b/>
        <sz val="9"/>
        <color indexed="8"/>
        <rFont val="宋体"/>
        <family val="0"/>
      </rPr>
      <t>1项）</t>
    </r>
  </si>
  <si>
    <t>城关区蔡公堂街道</t>
  </si>
  <si>
    <t>城关区蔡公堂街道白定村4、6组农田水渠提升改造项目</t>
  </si>
  <si>
    <t>蔡公堂街道白定村</t>
  </si>
  <si>
    <t>①新建钢筋砼渠道2条，共672m；拆除砼渠道34m；新建浆砌石渠道4条，共4088m；拆除浆砌石渠道3196m；新建钢筋砼渠道分水口12座；新建浆砌石渠道分水口35座。
②金属结构设备安装0.8*0.8一体式钢节制闸门49个；0.8*0.3一体式刚分水闸门共47个。
③临时工程：临时宿舍、临时仓库㎡。</t>
  </si>
  <si>
    <t>城关区农业农村局城关区区委统战部</t>
  </si>
  <si>
    <t>边巴次仁  尼玛珍</t>
  </si>
  <si>
    <t>2023年7月</t>
  </si>
  <si>
    <t>2023年12月</t>
  </si>
  <si>
    <t>中央财政少数民族发展资金91.28万元
中央财政巩固拓展脱贫攻坚成果和乡村振兴任务资金188.41万元，
城关区本级财政配套资金103.14万元</t>
  </si>
  <si>
    <t>（二）巩固提升(人居环境整治)类（1项）</t>
  </si>
  <si>
    <t>城关区蔡公堂街道白定村乡村综合整治提升项目（一期）</t>
  </si>
  <si>
    <t>蔡公堂街道
白定村</t>
  </si>
  <si>
    <t>本次建设范围主要为白定村一组、四组、六组，建设内容包括道路工程，村内场地铺装、适度照明、给水管网建设、雨污排水管道、排水沟工程、电缆管网预埋、公共卫生间、配套附属设施等。具体工程量如下：
道路工程：包括主要道路：共1条，长1116.22米，宽5米，为沥青混凝土道路，面积为6023.4㎡；次要道路：共3条，总长度为904.33米，宽4米，面积为4274.58㎡；宅间道路：总长度4481.06m，15cmC30水泥砼，面积为：11016.45㎡。
给排水工程包括以下主要内容：（1）给水及消防工程：总长度：25896m，采用DN110内衬水泥砂浆球磨铸铁管；（2）污水管网：污水水管长度11km，采用HDPE双壁缠绕加筋波纹管，同时设置直径1m的钢筋混凝土污水检查井；（3）雨水管网：雨水管长度1km，采用HDPE双壁波纹管；排水沟工程：总长约6km；
附属建筑工程包括公共卫生间：共2座，砖混结构，单座面积：32.24㎡，总建筑面积64.48㎡。场坪铺装工程：其中，C25混凝土硬化：3604.99㎡，透水砖铺地989.26㎡，
水泵房：共1座，建筑面积为188.19㎡；层高 4.5m，耐火等级为二级；
照明工程：共543盏太阳能路灯，其中立杆式路灯274盏，壁挂式路灯148盏；
以及燃气工程1626.55㎡及电线管道预埋等附属配套工程等。</t>
  </si>
  <si>
    <t>城关区乡村
振兴局
城关区委统战部</t>
  </si>
  <si>
    <t>次仁卓嘎
尼玛珍</t>
  </si>
  <si>
    <t>2023年4月16日</t>
  </si>
  <si>
    <t>中央财政巩固拓展脱贫攻坚成果和乡村振兴任务资金675.59万元              城关区本级配套资金1177.26万元。</t>
  </si>
  <si>
    <t>基础设施工程无收益
项目总投资为4798.32万元，其中纳入衔接资金项目2798.32万元（第一批已安排资金945.47万元），剩余资金2000万元为2022年第二批中央财政县级基本财力保障机制奖补(“三区三州”和重点帮扶县) 资金
此次安排第二批衔接资金1852.85万元。</t>
  </si>
  <si>
    <t>（三）生态保护和建设类（1项）</t>
  </si>
  <si>
    <t>城关区</t>
  </si>
  <si>
    <t>2023年巩固拓展脱贫攻坚生态岗位补助资金</t>
  </si>
  <si>
    <t>城关区四个涉农街道</t>
  </si>
  <si>
    <t>申请2023年林业生态、草原生态、水生态以及农村公路养护员、村庄保洁员等生态补偿岗位共计365个，管护草原面积17325亩、管护林木面积3352.4亩、管护河湖沟道区域86.62公里、管护农村道路190.58公里、管护城镇保洁区域852亩。</t>
  </si>
  <si>
    <t>区乡村振兴局</t>
  </si>
  <si>
    <t xml:space="preserve">次仁卓嘎 </t>
  </si>
  <si>
    <t>2023年
7月</t>
  </si>
  <si>
    <t>2012年11月</t>
  </si>
  <si>
    <t>自治区涉农统筹整合资金127.75万元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</si>
</sst>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);[Red]\(0.0\)"/>
    <numFmt numFmtId="179" formatCode="0_);[Red]\(0\)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8"/>
      <name val="仿宋"/>
      <family val="3"/>
    </font>
    <font>
      <sz val="20"/>
      <name val="方正小标宋简体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仿宋"/>
      <family val="3"/>
    </font>
    <font>
      <b/>
      <sz val="9"/>
      <name val="宋体"/>
      <family val="0"/>
    </font>
    <font>
      <b/>
      <sz val="14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2"/>
      <color indexed="8"/>
      <name val="宋体"/>
      <family val="0"/>
    </font>
    <font>
      <sz val="12"/>
      <name val="仿宋"/>
      <family val="3"/>
    </font>
    <font>
      <sz val="7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b/>
      <sz val="8"/>
      <color theme="1"/>
      <name val="仿宋"/>
      <family val="3"/>
    </font>
    <font>
      <b/>
      <sz val="8"/>
      <color theme="1"/>
      <name val="宋体"/>
      <family val="0"/>
    </font>
    <font>
      <sz val="8"/>
      <color theme="1"/>
      <name val="宋体"/>
      <family val="0"/>
    </font>
    <font>
      <b/>
      <sz val="12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44" fontId="0" fillId="0" borderId="0" applyFont="0" applyFill="0" applyBorder="0" applyAlignment="0" applyProtection="0"/>
    <xf numFmtId="0" fontId="43" fillId="0" borderId="0">
      <alignment vertical="center"/>
      <protection/>
    </xf>
    <xf numFmtId="0" fontId="0" fillId="0" borderId="0">
      <alignment/>
      <protection/>
    </xf>
    <xf numFmtId="0" fontId="19" fillId="2" borderId="0" applyProtection="0">
      <alignment vertical="center"/>
    </xf>
    <xf numFmtId="0" fontId="19" fillId="3" borderId="0" applyNumberFormat="0" applyBorder="0" applyAlignment="0" applyProtection="0"/>
    <xf numFmtId="0" fontId="20" fillId="4" borderId="1" applyNumberFormat="0" applyAlignment="0" applyProtection="0"/>
    <xf numFmtId="0" fontId="43" fillId="0" borderId="0">
      <alignment vertical="center"/>
      <protection/>
    </xf>
    <xf numFmtId="41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1" fillId="6" borderId="1" applyProtection="0">
      <alignment vertical="center"/>
    </xf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9" fillId="0" borderId="0">
      <alignment vertical="center"/>
      <protection/>
    </xf>
    <xf numFmtId="0" fontId="26" fillId="0" borderId="0" applyNumberFormat="0" applyFill="0" applyBorder="0" applyAlignment="0" applyProtection="0"/>
    <xf numFmtId="0" fontId="43" fillId="0" borderId="0">
      <alignment vertical="center"/>
      <protection/>
    </xf>
    <xf numFmtId="0" fontId="2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19" fillId="0" borderId="0" applyProtection="0">
      <alignment vertical="center"/>
    </xf>
    <xf numFmtId="9" fontId="44" fillId="0" borderId="0" applyFont="0" applyFill="0" applyBorder="0" applyAlignment="0" applyProtection="0"/>
    <xf numFmtId="0" fontId="23" fillId="10" borderId="0" applyNumberFormat="0" applyBorder="0" applyAlignment="0" applyProtection="0"/>
    <xf numFmtId="0" fontId="27" fillId="0" borderId="5" applyNumberFormat="0" applyFill="0" applyAlignment="0" applyProtection="0"/>
    <xf numFmtId="0" fontId="23" fillId="11" borderId="0" applyNumberFormat="0" applyBorder="0" applyAlignment="0" applyProtection="0"/>
    <xf numFmtId="0" fontId="32" fillId="12" borderId="6" applyNumberFormat="0" applyAlignment="0" applyProtection="0"/>
    <xf numFmtId="0" fontId="21" fillId="12" borderId="1" applyNumberFormat="0" applyAlignment="0" applyProtection="0"/>
    <xf numFmtId="0" fontId="33" fillId="13" borderId="7" applyNumberFormat="0" applyAlignment="0" applyProtection="0"/>
    <xf numFmtId="0" fontId="19" fillId="4" borderId="0" applyProtection="0">
      <alignment vertical="center"/>
    </xf>
    <xf numFmtId="0" fontId="19" fillId="4" borderId="0" applyNumberFormat="0" applyBorder="0" applyAlignment="0" applyProtection="0"/>
    <xf numFmtId="0" fontId="23" fillId="14" borderId="0" applyNumberFormat="0" applyBorder="0" applyAlignment="0" applyProtection="0"/>
    <xf numFmtId="0" fontId="34" fillId="0" borderId="8" applyNumberFormat="0" applyFill="0" applyAlignment="0" applyProtection="0"/>
    <xf numFmtId="0" fontId="19" fillId="15" borderId="0" applyProtection="0">
      <alignment vertical="center"/>
    </xf>
    <xf numFmtId="0" fontId="35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16" borderId="0" applyNumberFormat="0" applyBorder="0" applyAlignment="0" applyProtection="0"/>
    <xf numFmtId="0" fontId="19" fillId="2" borderId="0" applyNumberFormat="0" applyBorder="0" applyAlignment="0" applyProtection="0"/>
    <xf numFmtId="0" fontId="23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7" borderId="0" applyNumberFormat="0" applyBorder="0" applyAlignment="0" applyProtection="0"/>
    <xf numFmtId="0" fontId="32" fillId="6" borderId="6" applyProtection="0">
      <alignment vertical="center"/>
    </xf>
    <xf numFmtId="0" fontId="19" fillId="4" borderId="0" applyProtection="0">
      <alignment vertical="center"/>
    </xf>
    <xf numFmtId="0" fontId="23" fillId="4" borderId="0" applyProtection="0">
      <alignment vertical="center"/>
    </xf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19" fillId="0" borderId="0">
      <alignment/>
      <protection locked="0"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3" fillId="21" borderId="0" applyNumberFormat="0" applyBorder="0" applyAlignment="0" applyProtection="0"/>
    <xf numFmtId="0" fontId="19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16" borderId="0" applyProtection="0">
      <alignment vertical="center"/>
    </xf>
    <xf numFmtId="0" fontId="19" fillId="23" borderId="0" applyNumberFormat="0" applyBorder="0" applyAlignment="0" applyProtection="0"/>
    <xf numFmtId="0" fontId="23" fillId="19" borderId="0" applyProtection="0">
      <alignment vertical="center"/>
    </xf>
    <xf numFmtId="0" fontId="23" fillId="24" borderId="0" applyNumberFormat="0" applyBorder="0" applyAlignment="0" applyProtection="0"/>
    <xf numFmtId="0" fontId="19" fillId="3" borderId="0" applyProtection="0">
      <alignment vertical="center"/>
    </xf>
    <xf numFmtId="0" fontId="23" fillId="24" borderId="0" applyNumberFormat="0" applyBorder="0" applyAlignment="0" applyProtection="0"/>
    <xf numFmtId="0" fontId="19" fillId="6" borderId="0" applyProtection="0">
      <alignment vertical="center"/>
    </xf>
    <xf numFmtId="0" fontId="0" fillId="0" borderId="0">
      <alignment vertical="center"/>
      <protection/>
    </xf>
    <xf numFmtId="0" fontId="19" fillId="8" borderId="0" applyProtection="0">
      <alignment vertical="center"/>
    </xf>
    <xf numFmtId="0" fontId="0" fillId="0" borderId="0">
      <alignment vertical="center"/>
      <protection/>
    </xf>
    <xf numFmtId="0" fontId="19" fillId="18" borderId="0" applyProtection="0">
      <alignment vertical="center"/>
    </xf>
    <xf numFmtId="0" fontId="19" fillId="12" borderId="0" applyProtection="0">
      <alignment vertical="center"/>
    </xf>
    <xf numFmtId="0" fontId="23" fillId="15" borderId="0" applyProtection="0">
      <alignment vertical="center"/>
    </xf>
    <xf numFmtId="0" fontId="23" fillId="9" borderId="0" applyProtection="0">
      <alignment vertical="center"/>
    </xf>
    <xf numFmtId="0" fontId="0" fillId="0" borderId="0">
      <alignment vertical="center"/>
      <protection/>
    </xf>
    <xf numFmtId="0" fontId="23" fillId="12" borderId="0" applyProtection="0">
      <alignment vertical="center"/>
    </xf>
    <xf numFmtId="0" fontId="23" fillId="19" borderId="0" applyProtection="0">
      <alignment vertical="center"/>
    </xf>
    <xf numFmtId="9" fontId="0" fillId="0" borderId="0" applyFont="0" applyFill="0" applyBorder="0" applyAlignment="0" applyProtection="0"/>
    <xf numFmtId="0" fontId="38" fillId="0" borderId="10" applyProtection="0">
      <alignment vertical="center"/>
    </xf>
    <xf numFmtId="0" fontId="0" fillId="0" borderId="0">
      <alignment/>
      <protection locked="0"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39" fillId="0" borderId="10" applyProtection="0">
      <alignment vertical="center"/>
    </xf>
    <xf numFmtId="0" fontId="40" fillId="0" borderId="11" applyProtection="0">
      <alignment vertical="center"/>
    </xf>
    <xf numFmtId="0" fontId="0" fillId="0" borderId="0" applyBorder="0">
      <alignment/>
      <protection/>
    </xf>
    <xf numFmtId="0" fontId="40" fillId="0" borderId="0" applyProtection="0">
      <alignment vertical="center"/>
    </xf>
    <xf numFmtId="0" fontId="41" fillId="0" borderId="0" applyProtection="0">
      <alignment vertical="center"/>
    </xf>
    <xf numFmtId="0" fontId="37" fillId="9" borderId="0" applyProtection="0">
      <alignment vertical="center"/>
    </xf>
    <xf numFmtId="0" fontId="22" fillId="7" borderId="0" applyNumberFormat="0" applyBorder="0" applyAlignment="0" applyProtection="0"/>
    <xf numFmtId="0" fontId="22" fillId="7" borderId="0" applyProtection="0">
      <alignment vertical="center"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 applyProtection="0">
      <alignment vertical="center"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 applyProtection="0">
      <alignment/>
    </xf>
    <xf numFmtId="0" fontId="19" fillId="0" borderId="0">
      <alignment vertical="center"/>
      <protection/>
    </xf>
    <xf numFmtId="0" fontId="43" fillId="0" borderId="0">
      <alignment/>
      <protection/>
    </xf>
    <xf numFmtId="0" fontId="19" fillId="0" borderId="0" applyProtection="0">
      <alignment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 applyProtection="0">
      <alignment/>
    </xf>
    <xf numFmtId="0" fontId="43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9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3" fillId="23" borderId="0" applyProtection="0">
      <alignment vertical="center"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9" fillId="8" borderId="2" applyProtection="0">
      <alignment vertical="center"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Protection="0">
      <alignment vertical="center"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 applyProtection="0">
      <alignment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Protection="0">
      <alignment vertical="center"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9" fillId="0" borderId="0" applyProtection="0">
      <alignment vertical="center"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42" fillId="0" borderId="0" applyProtection="0">
      <alignment/>
    </xf>
    <xf numFmtId="0" fontId="24" fillId="0" borderId="0">
      <alignment vertical="center"/>
      <protection/>
    </xf>
    <xf numFmtId="0" fontId="36" fillId="3" borderId="0" applyProtection="0">
      <alignment vertical="center"/>
    </xf>
    <xf numFmtId="0" fontId="36" fillId="3" borderId="0" applyProtection="0">
      <alignment vertical="center"/>
    </xf>
    <xf numFmtId="0" fontId="35" fillId="0" borderId="12" applyProtection="0">
      <alignment vertical="center"/>
    </xf>
    <xf numFmtId="0" fontId="33" fillId="13" borderId="7" applyProtection="0">
      <alignment vertical="center"/>
    </xf>
    <xf numFmtId="0" fontId="29" fillId="0" borderId="0" applyProtection="0">
      <alignment vertical="center"/>
    </xf>
    <xf numFmtId="0" fontId="26" fillId="0" borderId="0" applyProtection="0">
      <alignment vertical="center"/>
    </xf>
    <xf numFmtId="0" fontId="34" fillId="0" borderId="8" applyProtection="0">
      <alignment vertical="center"/>
    </xf>
    <xf numFmtId="0" fontId="23" fillId="21" borderId="0" applyProtection="0">
      <alignment vertical="center"/>
    </xf>
    <xf numFmtId="0" fontId="23" fillId="22" borderId="0" applyProtection="0">
      <alignment vertical="center"/>
    </xf>
    <xf numFmtId="0" fontId="23" fillId="13" borderId="0" applyProtection="0">
      <alignment vertical="center"/>
    </xf>
    <xf numFmtId="0" fontId="20" fillId="4" borderId="1" applyProtection="0">
      <alignment vertical="center"/>
    </xf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4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7" fillId="25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1" fontId="4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0" xfId="0" applyFont="1" applyFill="1" applyAlignment="1">
      <alignment horizontal="left" vertical="center" wrapText="1"/>
    </xf>
    <xf numFmtId="0" fontId="5" fillId="0" borderId="0" xfId="213" applyNumberFormat="1" applyFont="1" applyFill="1" applyBorder="1" applyAlignment="1">
      <alignment horizontal="center" vertical="center" wrapText="1"/>
      <protection/>
    </xf>
    <xf numFmtId="176" fontId="5" fillId="0" borderId="0" xfId="213" applyNumberFormat="1" applyFont="1" applyFill="1" applyBorder="1" applyAlignment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49" fillId="25" borderId="19" xfId="0" applyNumberFormat="1" applyFont="1" applyFill="1" applyBorder="1" applyAlignment="1">
      <alignment horizontal="center" vertical="center" wrapText="1"/>
    </xf>
    <xf numFmtId="0" fontId="49" fillId="0" borderId="19" xfId="0" applyNumberFormat="1" applyFont="1" applyFill="1" applyBorder="1" applyAlignment="1">
      <alignment horizontal="center" vertical="center" wrapText="1"/>
    </xf>
    <xf numFmtId="0" fontId="50" fillId="26" borderId="20" xfId="0" applyNumberFormat="1" applyFont="1" applyFill="1" applyBorder="1" applyAlignment="1">
      <alignment horizontal="center" vertical="center" wrapText="1"/>
    </xf>
    <xf numFmtId="0" fontId="50" fillId="26" borderId="21" xfId="0" applyNumberFormat="1" applyFont="1" applyFill="1" applyBorder="1" applyAlignment="1">
      <alignment horizontal="center" vertical="center" wrapText="1"/>
    </xf>
    <xf numFmtId="0" fontId="50" fillId="26" borderId="22" xfId="0" applyNumberFormat="1" applyFont="1" applyFill="1" applyBorder="1" applyAlignment="1">
      <alignment horizontal="center" vertical="center" wrapText="1"/>
    </xf>
    <xf numFmtId="0" fontId="50" fillId="26" borderId="19" xfId="0" applyNumberFormat="1" applyFont="1" applyFill="1" applyBorder="1" applyAlignment="1">
      <alignment horizontal="center" vertical="center" wrapText="1"/>
    </xf>
    <xf numFmtId="0" fontId="51" fillId="25" borderId="19" xfId="0" applyNumberFormat="1" applyFont="1" applyFill="1" applyBorder="1" applyAlignment="1">
      <alignment horizontal="center" vertical="center" wrapText="1"/>
    </xf>
    <xf numFmtId="0" fontId="51" fillId="25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justify" vertical="center" wrapText="1"/>
    </xf>
    <xf numFmtId="49" fontId="51" fillId="25" borderId="19" xfId="0" applyNumberFormat="1" applyFont="1" applyFill="1" applyBorder="1" applyAlignment="1">
      <alignment horizontal="center" vertical="center" wrapText="1"/>
    </xf>
    <xf numFmtId="0" fontId="10" fillId="26" borderId="20" xfId="0" applyNumberFormat="1" applyFont="1" applyFill="1" applyBorder="1" applyAlignment="1">
      <alignment horizontal="center" vertical="center" wrapText="1"/>
    </xf>
    <xf numFmtId="0" fontId="10" fillId="26" borderId="21" xfId="0" applyNumberFormat="1" applyFont="1" applyFill="1" applyBorder="1" applyAlignment="1">
      <alignment horizontal="center" vertical="center" wrapText="1"/>
    </xf>
    <xf numFmtId="0" fontId="10" fillId="26" borderId="22" xfId="0" applyNumberFormat="1" applyFont="1" applyFill="1" applyBorder="1" applyAlignment="1">
      <alignment horizontal="center" vertical="center" wrapText="1"/>
    </xf>
    <xf numFmtId="0" fontId="4" fillId="26" borderId="19" xfId="0" applyFont="1" applyFill="1" applyBorder="1" applyAlignment="1">
      <alignment horizontal="center" vertical="center" wrapText="1"/>
    </xf>
    <xf numFmtId="0" fontId="4" fillId="26" borderId="19" xfId="0" applyNumberFormat="1" applyFont="1" applyFill="1" applyBorder="1" applyAlignment="1">
      <alignment horizontal="center" vertical="center" wrapText="1"/>
    </xf>
    <xf numFmtId="49" fontId="4" fillId="26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10" fillId="26" borderId="19" xfId="0" applyFont="1" applyFill="1" applyBorder="1" applyAlignment="1">
      <alignment horizontal="center" vertical="center" wrapText="1"/>
    </xf>
    <xf numFmtId="0" fontId="10" fillId="26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center" vertical="center" wrapText="1"/>
    </xf>
    <xf numFmtId="1" fontId="5" fillId="0" borderId="0" xfId="213" applyNumberFormat="1" applyFont="1" applyFill="1" applyBorder="1" applyAlignment="1">
      <alignment horizontal="center" vertical="center" wrapText="1"/>
      <protection/>
    </xf>
    <xf numFmtId="0" fontId="11" fillId="0" borderId="0" xfId="0" applyNumberFormat="1" applyFont="1" applyFill="1" applyBorder="1" applyAlignment="1">
      <alignment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177" fontId="52" fillId="25" borderId="19" xfId="0" applyNumberFormat="1" applyFont="1" applyFill="1" applyBorder="1" applyAlignment="1">
      <alignment horizontal="center" vertical="center" wrapText="1"/>
    </xf>
    <xf numFmtId="177" fontId="52" fillId="26" borderId="19" xfId="130" applyNumberFormat="1" applyFont="1" applyFill="1" applyBorder="1" applyAlignment="1">
      <alignment horizontal="center" vertical="center" wrapText="1"/>
      <protection/>
    </xf>
    <xf numFmtId="177" fontId="52" fillId="25" borderId="19" xfId="130" applyNumberFormat="1" applyFont="1" applyFill="1" applyBorder="1" applyAlignment="1">
      <alignment horizontal="center" vertical="center" wrapText="1"/>
      <protection/>
    </xf>
    <xf numFmtId="177" fontId="13" fillId="25" borderId="19" xfId="130" applyNumberFormat="1" applyFont="1" applyFill="1" applyBorder="1" applyAlignment="1">
      <alignment horizontal="center" vertical="center" wrapText="1"/>
      <protection/>
    </xf>
    <xf numFmtId="177" fontId="53" fillId="25" borderId="19" xfId="130" applyNumberFormat="1" applyFont="1" applyFill="1" applyBorder="1" applyAlignment="1">
      <alignment horizontal="center" vertical="center" wrapText="1"/>
      <protection/>
    </xf>
    <xf numFmtId="177" fontId="13" fillId="26" borderId="19" xfId="0" applyNumberFormat="1" applyFont="1" applyFill="1" applyBorder="1" applyAlignment="1">
      <alignment horizontal="center" vertical="center" wrapText="1"/>
    </xf>
    <xf numFmtId="177" fontId="13" fillId="26" borderId="19" xfId="130" applyNumberFormat="1" applyFont="1" applyFill="1" applyBorder="1" applyAlignment="1">
      <alignment horizontal="center" vertical="center" wrapText="1"/>
      <protection/>
    </xf>
    <xf numFmtId="177" fontId="13" fillId="0" borderId="19" xfId="130" applyNumberFormat="1" applyFont="1" applyFill="1" applyBorder="1" applyAlignment="1">
      <alignment horizontal="center" vertical="center" wrapText="1"/>
      <protection/>
    </xf>
    <xf numFmtId="177" fontId="15" fillId="0" borderId="19" xfId="130" applyNumberFormat="1" applyFont="1" applyFill="1" applyBorder="1" applyAlignment="1">
      <alignment horizontal="center" vertical="center" wrapText="1"/>
      <protection/>
    </xf>
    <xf numFmtId="176" fontId="11" fillId="0" borderId="0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right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178" fontId="6" fillId="0" borderId="24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54" fillId="25" borderId="19" xfId="0" applyNumberFormat="1" applyFont="1" applyFill="1" applyBorder="1" applyAlignment="1">
      <alignment horizontal="center" vertical="center" wrapText="1"/>
    </xf>
    <xf numFmtId="177" fontId="52" fillId="0" borderId="19" xfId="130" applyNumberFormat="1" applyFont="1" applyFill="1" applyBorder="1" applyAlignment="1">
      <alignment horizontal="center" vertical="center" wrapText="1"/>
      <protection/>
    </xf>
    <xf numFmtId="179" fontId="52" fillId="0" borderId="19" xfId="130" applyNumberFormat="1" applyFont="1" applyFill="1" applyBorder="1" applyAlignment="1">
      <alignment horizontal="center" vertical="center" wrapText="1"/>
      <protection/>
    </xf>
    <xf numFmtId="0" fontId="17" fillId="0" borderId="19" xfId="0" applyNumberFormat="1" applyFont="1" applyFill="1" applyBorder="1" applyAlignment="1">
      <alignment horizontal="center" vertical="center" wrapText="1"/>
    </xf>
    <xf numFmtId="179" fontId="4" fillId="26" borderId="19" xfId="0" applyNumberFormat="1" applyFont="1" applyFill="1" applyBorder="1" applyAlignment="1">
      <alignment horizontal="justify" vertical="center" wrapText="1"/>
    </xf>
    <xf numFmtId="0" fontId="17" fillId="0" borderId="19" xfId="0" applyFont="1" applyFill="1" applyBorder="1" applyAlignment="1">
      <alignment horizontal="center" vertical="center" wrapText="1"/>
    </xf>
    <xf numFmtId="179" fontId="13" fillId="0" borderId="19" xfId="130" applyNumberFormat="1" applyFont="1" applyFill="1" applyBorder="1" applyAlignment="1">
      <alignment horizontal="center" vertical="center" wrapText="1"/>
      <protection/>
    </xf>
    <xf numFmtId="176" fontId="4" fillId="26" borderId="19" xfId="0" applyNumberFormat="1" applyFont="1" applyFill="1" applyBorder="1" applyAlignment="1">
      <alignment horizontal="justify" vertical="center" wrapText="1"/>
    </xf>
    <xf numFmtId="176" fontId="18" fillId="0" borderId="19" xfId="0" applyNumberFormat="1" applyFont="1" applyFill="1" applyBorder="1" applyAlignment="1">
      <alignment horizontal="justify" vertical="center" wrapText="1"/>
    </xf>
  </cellXfs>
  <cellStyles count="213">
    <cellStyle name="Normal" xfId="0"/>
    <cellStyle name="Currency [0]" xfId="15"/>
    <cellStyle name="常规 268" xfId="16"/>
    <cellStyle name="Currency" xfId="17"/>
    <cellStyle name="常规 44" xfId="18"/>
    <cellStyle name="常规 39" xfId="19"/>
    <cellStyle name="20% - 强调文字颜色 1 2" xfId="20"/>
    <cellStyle name="20% - 强调文字颜色 3" xfId="21"/>
    <cellStyle name="输入" xfId="22"/>
    <cellStyle name="常规 255" xfId="23"/>
    <cellStyle name="Comma [0]" xfId="24"/>
    <cellStyle name="40% - 强调文字颜色 3" xfId="25"/>
    <cellStyle name="计算 2" xfId="26"/>
    <cellStyle name="差" xfId="27"/>
    <cellStyle name="Comma" xfId="28"/>
    <cellStyle name="60% - 强调文字颜色 3" xfId="29"/>
    <cellStyle name="Hyperlink" xfId="30"/>
    <cellStyle name="Percent" xfId="31"/>
    <cellStyle name="Followed Hyperlink" xfId="32"/>
    <cellStyle name="注释" xfId="33"/>
    <cellStyle name="常规 6" xfId="34"/>
    <cellStyle name="警告文本" xfId="35"/>
    <cellStyle name="常规 245" xfId="36"/>
    <cellStyle name="60% - 强调文字颜色 2" xfId="37"/>
    <cellStyle name="标题 4" xfId="38"/>
    <cellStyle name="标题" xfId="39"/>
    <cellStyle name="解释性文本" xfId="40"/>
    <cellStyle name="标题 1" xfId="41"/>
    <cellStyle name="标题 2" xfId="42"/>
    <cellStyle name="常规 20 15 3 2" xfId="43"/>
    <cellStyle name="百分比 5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40% - 强调文字颜色 4 2" xfId="51"/>
    <cellStyle name="20% - 强调文字颜色 6" xfId="52"/>
    <cellStyle name="强调文字颜色 2" xfId="53"/>
    <cellStyle name="链接单元格" xfId="54"/>
    <cellStyle name="40% - 强调文字颜色 1 2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输出 2" xfId="64"/>
    <cellStyle name="20% - 着色 2 3" xfId="65"/>
    <cellStyle name="60% - 强调文字颜色 4 2" xfId="66"/>
    <cellStyle name="40% - 强调文字颜色 2" xfId="67"/>
    <cellStyle name="常规 215" xfId="68"/>
    <cellStyle name="强调文字颜色 3" xfId="69"/>
    <cellStyle name="强调文字颜色 4" xfId="70"/>
    <cellStyle name="常规 47 2 2 2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着色 6 3" xfId="80"/>
    <cellStyle name="60% - 强调文字颜色 6" xfId="81"/>
    <cellStyle name="40% - 强调文字颜色 6 2" xfId="82"/>
    <cellStyle name="60% - 强调文字颜色 6 3" xfId="83"/>
    <cellStyle name="20% - 强调文字颜色 3 2" xfId="84"/>
    <cellStyle name="常规 3 2 5" xfId="85"/>
    <cellStyle name="20% - 强调文字颜色 4 2" xfId="86"/>
    <cellStyle name="常规 3" xfId="87"/>
    <cellStyle name="20% - 强调文字颜色 5 2" xfId="88"/>
    <cellStyle name="40% - 强调文字颜色 3 2" xfId="89"/>
    <cellStyle name="60% - 强调文字颜色 1 2" xfId="90"/>
    <cellStyle name="60% - 强调文字颜色 2 2" xfId="91"/>
    <cellStyle name="常规 5" xfId="92"/>
    <cellStyle name="60% - 强调文字颜色 3 2" xfId="93"/>
    <cellStyle name="60% - 强调文字颜色 6 2" xfId="94"/>
    <cellStyle name="百分比 2" xfId="95"/>
    <cellStyle name="标题 1 2" xfId="96"/>
    <cellStyle name="常规 2 2 6" xfId="97"/>
    <cellStyle name="常规 46" xfId="98"/>
    <cellStyle name="常规 51" xfId="99"/>
    <cellStyle name="标题 2 2" xfId="100"/>
    <cellStyle name="标题 3 2" xfId="101"/>
    <cellStyle name="常规 2 2 2 2 4" xfId="102"/>
    <cellStyle name="标题 4 2" xfId="103"/>
    <cellStyle name="标题 5" xfId="104"/>
    <cellStyle name="差 2" xfId="105"/>
    <cellStyle name="差 3" xfId="106"/>
    <cellStyle name="差188项目方案(“十一五”全口径截止12月底执行情况） 32 2" xfId="107"/>
    <cellStyle name="常规 3 6" xfId="108"/>
    <cellStyle name="常规 10" xfId="109"/>
    <cellStyle name="常规 10 10" xfId="110"/>
    <cellStyle name="常规 11" xfId="111"/>
    <cellStyle name="常规 10 2" xfId="112"/>
    <cellStyle name="常规 10 2 11" xfId="113"/>
    <cellStyle name="常规 10 2 2" xfId="114"/>
    <cellStyle name="常规 10 2 2 2" xfId="115"/>
    <cellStyle name="常规 10 2 3 2" xfId="116"/>
    <cellStyle name="常规 10 3" xfId="117"/>
    <cellStyle name="常规 11 2 2" xfId="118"/>
    <cellStyle name="常规 13" xfId="119"/>
    <cellStyle name="常规 13 2" xfId="120"/>
    <cellStyle name="常规 14 9" xfId="121"/>
    <cellStyle name="常规 16" xfId="122"/>
    <cellStyle name="常规 16 8" xfId="123"/>
    <cellStyle name="常规 17" xfId="124"/>
    <cellStyle name="常规 18" xfId="125"/>
    <cellStyle name="常规 18 3" xfId="126"/>
    <cellStyle name="常规 2" xfId="127"/>
    <cellStyle name="常规 2 10 2" xfId="128"/>
    <cellStyle name="常规 2 12" xfId="129"/>
    <cellStyle name="常规_Sheet1" xfId="130"/>
    <cellStyle name="常规 2 13" xfId="131"/>
    <cellStyle name="常规 2 2" xfId="132"/>
    <cellStyle name="常规 2 2 2" xfId="133"/>
    <cellStyle name="常规 42" xfId="134"/>
    <cellStyle name="常规 2 2 2 2" xfId="135"/>
    <cellStyle name="常规 42 2" xfId="136"/>
    <cellStyle name="常规 2 2 2 2 2" xfId="137"/>
    <cellStyle name="常规 2 2 2 2 3" xfId="138"/>
    <cellStyle name="常规 2 2 2 2 3 2" xfId="139"/>
    <cellStyle name="常规 2 2 2 2 5" xfId="140"/>
    <cellStyle name="常规 2 2 2 2 6" xfId="141"/>
    <cellStyle name="常规 2 2 3 2" xfId="142"/>
    <cellStyle name="常规 256" xfId="143"/>
    <cellStyle name="常规 261" xfId="144"/>
    <cellStyle name="常规 2 2 3 3" xfId="145"/>
    <cellStyle name="常规 257" xfId="146"/>
    <cellStyle name="常规 262" xfId="147"/>
    <cellStyle name="常规 2 3" xfId="148"/>
    <cellStyle name="常规 2 3 2 2 2" xfId="149"/>
    <cellStyle name="常规 2 5" xfId="150"/>
    <cellStyle name="强调文字颜色 4 2" xfId="151"/>
    <cellStyle name="常规 212" xfId="152"/>
    <cellStyle name="常规 230" xfId="153"/>
    <cellStyle name="常规 231" xfId="154"/>
    <cellStyle name="常规 232" xfId="155"/>
    <cellStyle name="常规 233" xfId="156"/>
    <cellStyle name="常规 234" xfId="157"/>
    <cellStyle name="常规 235" xfId="158"/>
    <cellStyle name="常规 240" xfId="159"/>
    <cellStyle name="常规 236" xfId="160"/>
    <cellStyle name="常规 237" xfId="161"/>
    <cellStyle name="常规 242" xfId="162"/>
    <cellStyle name="注释 2" xfId="163"/>
    <cellStyle name="常规 238" xfId="164"/>
    <cellStyle name="常规 243" xfId="165"/>
    <cellStyle name="常规 239" xfId="166"/>
    <cellStyle name="常规 244" xfId="167"/>
    <cellStyle name="常规 6 4" xfId="168"/>
    <cellStyle name="常规 246" xfId="169"/>
    <cellStyle name="常规 251" xfId="170"/>
    <cellStyle name="常规 6 6" xfId="171"/>
    <cellStyle name="常规 247" xfId="172"/>
    <cellStyle name="常规 252" xfId="173"/>
    <cellStyle name="常规 253" xfId="174"/>
    <cellStyle name="常规 254" xfId="175"/>
    <cellStyle name="常规 258" xfId="176"/>
    <cellStyle name="常规 263" xfId="177"/>
    <cellStyle name="常规 259" xfId="178"/>
    <cellStyle name="常规 265" xfId="179"/>
    <cellStyle name="常规 266" xfId="180"/>
    <cellStyle name="常规 267" xfId="181"/>
    <cellStyle name="常规 269" xfId="182"/>
    <cellStyle name="常规 29" xfId="183"/>
    <cellStyle name="常规 29 2 2" xfId="184"/>
    <cellStyle name="常规 3 2" xfId="185"/>
    <cellStyle name="常规 3 2 2" xfId="186"/>
    <cellStyle name="常规 3 2 2 3" xfId="187"/>
    <cellStyle name="常规 3 7" xfId="188"/>
    <cellStyle name="常规 4" xfId="189"/>
    <cellStyle name="常规 4 2" xfId="190"/>
    <cellStyle name="常规 4 2 2 2 5 2 6 3 2" xfId="191"/>
    <cellStyle name="常规 4 4" xfId="192"/>
    <cellStyle name="常规 40" xfId="193"/>
    <cellStyle name="常规 40 2" xfId="194"/>
    <cellStyle name="常规 41" xfId="195"/>
    <cellStyle name="常规 43" xfId="196"/>
    <cellStyle name="常规 45" xfId="197"/>
    <cellStyle name="常规 50" xfId="198"/>
    <cellStyle name="常规 47" xfId="199"/>
    <cellStyle name="常规 48" xfId="200"/>
    <cellStyle name="常规 49" xfId="201"/>
    <cellStyle name="常规 54" xfId="202"/>
    <cellStyle name="常规 53 6" xfId="203"/>
    <cellStyle name="常规 56" xfId="204"/>
    <cellStyle name="常规 61" xfId="205"/>
    <cellStyle name="常规 58" xfId="206"/>
    <cellStyle name="常规 6 9 2 6 2 2" xfId="207"/>
    <cellStyle name="常规 60" xfId="208"/>
    <cellStyle name="常规 62" xfId="209"/>
    <cellStyle name="常规 7" xfId="210"/>
    <cellStyle name="常规 7 2" xfId="211"/>
    <cellStyle name="常规 9" xfId="212"/>
    <cellStyle name="常规_Sheet1_2" xfId="213"/>
    <cellStyle name="常规项目投入明细8" xfId="214"/>
    <cellStyle name="超链接 2" xfId="215"/>
    <cellStyle name="好 2" xfId="216"/>
    <cellStyle name="好2007年人员分部门统计表 2 2Sheet1" xfId="217"/>
    <cellStyle name="汇总 2" xfId="218"/>
    <cellStyle name="检查单元格 2" xfId="219"/>
    <cellStyle name="解释性文本 2" xfId="220"/>
    <cellStyle name="警告文本 2" xfId="221"/>
    <cellStyle name="链接单元格 2" xfId="222"/>
    <cellStyle name="强调文字颜色 1 2" xfId="223"/>
    <cellStyle name="强调文字颜色 2 2" xfId="224"/>
    <cellStyle name="强调文字颜色 3 2" xfId="225"/>
    <cellStyle name="输入 2" xfId="2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12</xdr:row>
      <xdr:rowOff>0</xdr:rowOff>
    </xdr:from>
    <xdr:to>
      <xdr:col>14</xdr:col>
      <xdr:colOff>38100</xdr:colOff>
      <xdr:row>13</xdr:row>
      <xdr:rowOff>9525</xdr:rowOff>
    </xdr:to>
    <xdr:pic>
      <xdr:nvPicPr>
        <xdr:cNvPr id="1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958215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12</xdr:row>
      <xdr:rowOff>0</xdr:rowOff>
    </xdr:from>
    <xdr:to>
      <xdr:col>15</xdr:col>
      <xdr:colOff>266700</xdr:colOff>
      <xdr:row>13</xdr:row>
      <xdr:rowOff>9525</xdr:rowOff>
    </xdr:to>
    <xdr:pic>
      <xdr:nvPicPr>
        <xdr:cNvPr id="2" name="Picture 3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87175" y="95821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</xdr:colOff>
      <xdr:row>13</xdr:row>
      <xdr:rowOff>9525</xdr:rowOff>
    </xdr:to>
    <xdr:pic>
      <xdr:nvPicPr>
        <xdr:cNvPr id="3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68275" y="958215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12</xdr:row>
      <xdr:rowOff>0</xdr:rowOff>
    </xdr:from>
    <xdr:to>
      <xdr:col>17</xdr:col>
      <xdr:colOff>38100</xdr:colOff>
      <xdr:row>13</xdr:row>
      <xdr:rowOff>9525</xdr:rowOff>
    </xdr:to>
    <xdr:pic>
      <xdr:nvPicPr>
        <xdr:cNvPr id="4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87325" y="958215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SheetLayoutView="80" workbookViewId="0" topLeftCell="D1">
      <pane ySplit="8" topLeftCell="A11" activePane="bottomLeft" state="frozen"/>
      <selection pane="bottomLeft" activeCell="K8" sqref="K8"/>
    </sheetView>
  </sheetViews>
  <sheetFormatPr defaultColWidth="9.00390625" defaultRowHeight="14.25"/>
  <cols>
    <col min="1" max="1" width="4.125" style="6" customWidth="1"/>
    <col min="2" max="2" width="5.625" style="6" customWidth="1"/>
    <col min="3" max="3" width="15.625" style="6" customWidth="1"/>
    <col min="4" max="4" width="5.625" style="6" customWidth="1"/>
    <col min="5" max="5" width="32.00390625" style="6" customWidth="1"/>
    <col min="6" max="6" width="6.625" style="6" customWidth="1"/>
    <col min="7" max="7" width="7.625" style="6" customWidth="1"/>
    <col min="8" max="8" width="7.00390625" style="6" customWidth="1"/>
    <col min="9" max="9" width="5.625" style="6" customWidth="1"/>
    <col min="10" max="10" width="17.625" style="6" customWidth="1"/>
    <col min="11" max="11" width="9.625" style="7" customWidth="1"/>
    <col min="12" max="23" width="8.625" style="7" customWidth="1"/>
    <col min="24" max="24" width="18.125" style="6" customWidth="1"/>
    <col min="25" max="16384" width="9.00390625" style="8" customWidth="1"/>
  </cols>
  <sheetData>
    <row r="1" spans="1:5" ht="28.5" customHeight="1">
      <c r="A1" s="9" t="s">
        <v>0</v>
      </c>
      <c r="B1" s="9"/>
      <c r="C1" s="9"/>
      <c r="D1" s="9"/>
      <c r="E1" s="9"/>
    </row>
    <row r="2" spans="1:24" ht="55.5" customHeight="1">
      <c r="A2" s="10" t="s">
        <v>1</v>
      </c>
      <c r="B2" s="10"/>
      <c r="C2" s="10"/>
      <c r="D2" s="11"/>
      <c r="E2" s="10"/>
      <c r="F2" s="10"/>
      <c r="G2" s="10"/>
      <c r="H2" s="10"/>
      <c r="I2" s="10"/>
      <c r="J2" s="1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0"/>
    </row>
    <row r="3" spans="1:24" ht="31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42"/>
      <c r="K3" s="42"/>
      <c r="L3" s="42"/>
      <c r="M3" s="42"/>
      <c r="N3" s="42"/>
      <c r="O3" s="42"/>
      <c r="P3" s="42"/>
      <c r="Q3" s="42"/>
      <c r="R3" s="42"/>
      <c r="S3" s="54"/>
      <c r="T3" s="54"/>
      <c r="U3" s="54"/>
      <c r="V3" s="55" t="s">
        <v>3</v>
      </c>
      <c r="W3" s="55"/>
      <c r="X3" s="55"/>
    </row>
    <row r="4" spans="1:24" ht="27" customHeight="1">
      <c r="A4" s="13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43" t="s">
        <v>12</v>
      </c>
      <c r="J4" s="14" t="s">
        <v>13</v>
      </c>
      <c r="K4" s="14"/>
      <c r="L4" s="14" t="s">
        <v>14</v>
      </c>
      <c r="M4" s="14"/>
      <c r="N4" s="14"/>
      <c r="O4" s="14"/>
      <c r="P4" s="14"/>
      <c r="Q4" s="14"/>
      <c r="R4" s="14"/>
      <c r="S4" s="56" t="s">
        <v>15</v>
      </c>
      <c r="T4" s="57"/>
      <c r="U4" s="57"/>
      <c r="V4" s="57"/>
      <c r="W4" s="58"/>
      <c r="X4" s="59" t="s">
        <v>16</v>
      </c>
    </row>
    <row r="5" spans="1:24" s="1" customFormat="1" ht="27" customHeight="1">
      <c r="A5" s="15"/>
      <c r="B5" s="16"/>
      <c r="C5" s="16"/>
      <c r="D5" s="16"/>
      <c r="E5" s="16"/>
      <c r="F5" s="16"/>
      <c r="G5" s="16"/>
      <c r="H5" s="16"/>
      <c r="I5" s="44"/>
      <c r="J5" s="44" t="s">
        <v>17</v>
      </c>
      <c r="K5" s="44" t="s">
        <v>18</v>
      </c>
      <c r="L5" s="44" t="s">
        <v>19</v>
      </c>
      <c r="M5" s="44" t="s">
        <v>20</v>
      </c>
      <c r="N5" s="44" t="s">
        <v>21</v>
      </c>
      <c r="O5" s="44" t="s">
        <v>22</v>
      </c>
      <c r="P5" s="44" t="s">
        <v>23</v>
      </c>
      <c r="Q5" s="44" t="s">
        <v>24</v>
      </c>
      <c r="R5" s="60" t="s">
        <v>25</v>
      </c>
      <c r="S5" s="61" t="s">
        <v>26</v>
      </c>
      <c r="T5" s="61" t="s">
        <v>27</v>
      </c>
      <c r="U5" s="61" t="s">
        <v>28</v>
      </c>
      <c r="V5" s="61" t="s">
        <v>29</v>
      </c>
      <c r="W5" s="61"/>
      <c r="X5" s="62"/>
    </row>
    <row r="6" spans="1:24" s="2" customFormat="1" ht="27" customHeight="1">
      <c r="A6" s="17"/>
      <c r="B6" s="18"/>
      <c r="C6" s="18"/>
      <c r="D6" s="18"/>
      <c r="E6" s="18"/>
      <c r="F6" s="18"/>
      <c r="G6" s="18"/>
      <c r="H6" s="18"/>
      <c r="I6" s="16"/>
      <c r="J6" s="16"/>
      <c r="K6" s="16"/>
      <c r="L6" s="16"/>
      <c r="M6" s="16"/>
      <c r="N6" s="16"/>
      <c r="O6" s="16"/>
      <c r="P6" s="16"/>
      <c r="Q6" s="16"/>
      <c r="R6" s="63"/>
      <c r="S6" s="64"/>
      <c r="T6" s="64"/>
      <c r="U6" s="64"/>
      <c r="V6" s="61" t="s">
        <v>30</v>
      </c>
      <c r="W6" s="61" t="s">
        <v>31</v>
      </c>
      <c r="X6" s="65"/>
    </row>
    <row r="7" spans="1:24" s="3" customFormat="1" ht="30" customHeight="1">
      <c r="A7" s="17" t="s">
        <v>32</v>
      </c>
      <c r="B7" s="18"/>
      <c r="C7" s="18">
        <v>1</v>
      </c>
      <c r="D7" s="18">
        <v>2</v>
      </c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8">
        <v>8</v>
      </c>
      <c r="K7" s="18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8">
        <v>15</v>
      </c>
      <c r="R7" s="18">
        <v>16</v>
      </c>
      <c r="S7" s="18">
        <v>17</v>
      </c>
      <c r="T7" s="18">
        <v>18</v>
      </c>
      <c r="U7" s="18">
        <v>19</v>
      </c>
      <c r="V7" s="18">
        <v>20</v>
      </c>
      <c r="W7" s="18">
        <v>21</v>
      </c>
      <c r="X7" s="18">
        <v>22</v>
      </c>
    </row>
    <row r="8" spans="1:24" s="4" customFormat="1" ht="30" customHeight="1">
      <c r="A8" s="19" t="s">
        <v>33</v>
      </c>
      <c r="B8" s="19"/>
      <c r="C8" s="19"/>
      <c r="D8" s="19"/>
      <c r="E8" s="20"/>
      <c r="F8" s="19"/>
      <c r="G8" s="19"/>
      <c r="H8" s="19"/>
      <c r="I8" s="19"/>
      <c r="J8" s="19"/>
      <c r="K8" s="45">
        <f>K9+K13+K11</f>
        <v>2363.43</v>
      </c>
      <c r="L8" s="45">
        <f aca="true" t="shared" si="0" ref="L8:W8">L9+L13+L11</f>
        <v>5308.9</v>
      </c>
      <c r="M8" s="45">
        <f t="shared" si="0"/>
        <v>955.28</v>
      </c>
      <c r="N8" s="45">
        <f t="shared" si="0"/>
        <v>127.75</v>
      </c>
      <c r="O8" s="45">
        <f t="shared" si="0"/>
        <v>0</v>
      </c>
      <c r="P8" s="45">
        <f t="shared" si="0"/>
        <v>1280.4</v>
      </c>
      <c r="Q8" s="45">
        <f t="shared" si="0"/>
        <v>0</v>
      </c>
      <c r="R8" s="45">
        <f t="shared" si="0"/>
        <v>0</v>
      </c>
      <c r="S8" s="45">
        <f t="shared" si="0"/>
        <v>127.75</v>
      </c>
      <c r="T8" s="45">
        <f t="shared" si="0"/>
        <v>660</v>
      </c>
      <c r="U8" s="45">
        <f t="shared" si="0"/>
        <v>2173</v>
      </c>
      <c r="V8" s="45">
        <f t="shared" si="0"/>
        <v>261</v>
      </c>
      <c r="W8" s="45">
        <f t="shared" si="0"/>
        <v>683</v>
      </c>
      <c r="X8" s="66"/>
    </row>
    <row r="9" spans="1:24" s="4" customFormat="1" ht="30" customHeight="1">
      <c r="A9" s="21" t="s">
        <v>34</v>
      </c>
      <c r="B9" s="22"/>
      <c r="C9" s="22"/>
      <c r="D9" s="23"/>
      <c r="E9" s="24"/>
      <c r="F9" s="24"/>
      <c r="G9" s="24"/>
      <c r="H9" s="24"/>
      <c r="I9" s="24"/>
      <c r="J9" s="24"/>
      <c r="K9" s="46">
        <f aca="true" t="shared" si="1" ref="K9:K13">K10</f>
        <v>382.83</v>
      </c>
      <c r="L9" s="46">
        <f aca="true" t="shared" si="2" ref="L9:W9">L10</f>
        <v>382.83</v>
      </c>
      <c r="M9" s="46">
        <f t="shared" si="2"/>
        <v>279.69</v>
      </c>
      <c r="N9" s="46">
        <f t="shared" si="2"/>
        <v>0</v>
      </c>
      <c r="O9" s="46">
        <f t="shared" si="2"/>
        <v>0</v>
      </c>
      <c r="P9" s="46">
        <f t="shared" si="2"/>
        <v>103.14</v>
      </c>
      <c r="Q9" s="46">
        <f t="shared" si="2"/>
        <v>0</v>
      </c>
      <c r="R9" s="46">
        <f t="shared" si="2"/>
        <v>0</v>
      </c>
      <c r="S9" s="46">
        <f t="shared" si="2"/>
        <v>0</v>
      </c>
      <c r="T9" s="46">
        <f t="shared" si="2"/>
        <v>136</v>
      </c>
      <c r="U9" s="46">
        <f t="shared" si="2"/>
        <v>408</v>
      </c>
      <c r="V9" s="46">
        <f t="shared" si="2"/>
        <v>33</v>
      </c>
      <c r="W9" s="46">
        <f t="shared" si="2"/>
        <v>110</v>
      </c>
      <c r="X9" s="24"/>
    </row>
    <row r="10" spans="1:24" s="4" customFormat="1" ht="121.5" customHeight="1">
      <c r="A10" s="25">
        <v>1</v>
      </c>
      <c r="B10" s="25" t="s">
        <v>35</v>
      </c>
      <c r="C10" s="25" t="s">
        <v>36</v>
      </c>
      <c r="D10" s="26" t="s">
        <v>37</v>
      </c>
      <c r="E10" s="27" t="s">
        <v>38</v>
      </c>
      <c r="F10" s="26" t="s">
        <v>39</v>
      </c>
      <c r="G10" s="26" t="s">
        <v>40</v>
      </c>
      <c r="H10" s="28" t="s">
        <v>41</v>
      </c>
      <c r="I10" s="28" t="s">
        <v>42</v>
      </c>
      <c r="J10" s="26" t="s">
        <v>43</v>
      </c>
      <c r="K10" s="47">
        <f>M10+N10+O10+P10</f>
        <v>382.83</v>
      </c>
      <c r="L10" s="48">
        <v>382.83</v>
      </c>
      <c r="M10" s="47">
        <v>279.69</v>
      </c>
      <c r="N10" s="47">
        <v>0</v>
      </c>
      <c r="O10" s="49">
        <v>0</v>
      </c>
      <c r="P10" s="47">
        <v>103.14</v>
      </c>
      <c r="Q10" s="49">
        <v>0</v>
      </c>
      <c r="R10" s="49">
        <v>0</v>
      </c>
      <c r="S10" s="67">
        <v>0</v>
      </c>
      <c r="T10" s="68">
        <v>136</v>
      </c>
      <c r="U10" s="68">
        <v>408</v>
      </c>
      <c r="V10" s="68">
        <v>33</v>
      </c>
      <c r="W10" s="68">
        <v>110</v>
      </c>
      <c r="X10" s="69"/>
    </row>
    <row r="11" spans="1:24" s="5" customFormat="1" ht="30" customHeight="1">
      <c r="A11" s="29" t="s">
        <v>44</v>
      </c>
      <c r="B11" s="30"/>
      <c r="C11" s="30"/>
      <c r="D11" s="31"/>
      <c r="E11" s="24"/>
      <c r="F11" s="32"/>
      <c r="G11" s="33"/>
      <c r="H11" s="34"/>
      <c r="I11" s="34"/>
      <c r="J11" s="33"/>
      <c r="K11" s="50">
        <f t="shared" si="1"/>
        <v>1852.85</v>
      </c>
      <c r="L11" s="50">
        <f aca="true" t="shared" si="3" ref="L11:W11">L12</f>
        <v>4798.32</v>
      </c>
      <c r="M11" s="50">
        <f t="shared" si="3"/>
        <v>675.59</v>
      </c>
      <c r="N11" s="50">
        <f t="shared" si="3"/>
        <v>0</v>
      </c>
      <c r="O11" s="50">
        <f t="shared" si="3"/>
        <v>0</v>
      </c>
      <c r="P11" s="50">
        <f t="shared" si="3"/>
        <v>1177.26</v>
      </c>
      <c r="Q11" s="50">
        <f t="shared" si="3"/>
        <v>0</v>
      </c>
      <c r="R11" s="50">
        <f t="shared" si="3"/>
        <v>0</v>
      </c>
      <c r="S11" s="50">
        <f t="shared" si="3"/>
        <v>0</v>
      </c>
      <c r="T11" s="50">
        <f t="shared" si="3"/>
        <v>349</v>
      </c>
      <c r="U11" s="50">
        <f t="shared" si="3"/>
        <v>1400</v>
      </c>
      <c r="V11" s="50">
        <f t="shared" si="3"/>
        <v>53</v>
      </c>
      <c r="W11" s="50">
        <f t="shared" si="3"/>
        <v>208</v>
      </c>
      <c r="X11" s="70"/>
    </row>
    <row r="12" spans="1:24" s="5" customFormat="1" ht="316.5" customHeight="1">
      <c r="A12" s="35">
        <v>1</v>
      </c>
      <c r="B12" s="25" t="s">
        <v>35</v>
      </c>
      <c r="C12" s="25" t="s">
        <v>45</v>
      </c>
      <c r="D12" s="25" t="s">
        <v>46</v>
      </c>
      <c r="E12" s="25" t="s">
        <v>47</v>
      </c>
      <c r="F12" s="25" t="s">
        <v>48</v>
      </c>
      <c r="G12" s="25" t="s">
        <v>49</v>
      </c>
      <c r="H12" s="36" t="s">
        <v>50</v>
      </c>
      <c r="I12" s="36" t="s">
        <v>42</v>
      </c>
      <c r="J12" s="25" t="s">
        <v>51</v>
      </c>
      <c r="K12" s="47">
        <f>M12+N12+O12+P12</f>
        <v>1852.85</v>
      </c>
      <c r="L12" s="47">
        <v>4798.32</v>
      </c>
      <c r="M12" s="47">
        <v>675.59</v>
      </c>
      <c r="N12" s="47">
        <v>0</v>
      </c>
      <c r="O12" s="47">
        <v>0</v>
      </c>
      <c r="P12" s="47">
        <v>1177.26</v>
      </c>
      <c r="Q12" s="47">
        <v>0</v>
      </c>
      <c r="R12" s="47">
        <v>0</v>
      </c>
      <c r="S12" s="47">
        <v>0</v>
      </c>
      <c r="T12" s="47">
        <v>349</v>
      </c>
      <c r="U12" s="47">
        <v>1400</v>
      </c>
      <c r="V12" s="47">
        <v>53</v>
      </c>
      <c r="W12" s="47">
        <v>208</v>
      </c>
      <c r="X12" s="71" t="s">
        <v>52</v>
      </c>
    </row>
    <row r="13" spans="1:25" ht="14.25">
      <c r="A13" s="29" t="s">
        <v>53</v>
      </c>
      <c r="B13" s="30"/>
      <c r="C13" s="30"/>
      <c r="D13" s="31"/>
      <c r="E13" s="37"/>
      <c r="F13" s="38"/>
      <c r="G13" s="38"/>
      <c r="H13" s="38"/>
      <c r="I13" s="38"/>
      <c r="J13" s="38"/>
      <c r="K13" s="51">
        <f t="shared" si="1"/>
        <v>127.75</v>
      </c>
      <c r="L13" s="51">
        <f aca="true" t="shared" si="4" ref="L13:X13">L14</f>
        <v>127.75</v>
      </c>
      <c r="M13" s="51">
        <f t="shared" si="4"/>
        <v>0</v>
      </c>
      <c r="N13" s="51">
        <f t="shared" si="4"/>
        <v>127.75</v>
      </c>
      <c r="O13" s="51">
        <f t="shared" si="4"/>
        <v>0</v>
      </c>
      <c r="P13" s="51">
        <f t="shared" si="4"/>
        <v>0</v>
      </c>
      <c r="Q13" s="51">
        <f t="shared" si="4"/>
        <v>0</v>
      </c>
      <c r="R13" s="51">
        <f t="shared" si="4"/>
        <v>0</v>
      </c>
      <c r="S13" s="51">
        <f t="shared" si="4"/>
        <v>127.75</v>
      </c>
      <c r="T13" s="51">
        <f t="shared" si="4"/>
        <v>175</v>
      </c>
      <c r="U13" s="51">
        <f t="shared" si="4"/>
        <v>365</v>
      </c>
      <c r="V13" s="51">
        <f t="shared" si="4"/>
        <v>175</v>
      </c>
      <c r="W13" s="51">
        <f t="shared" si="4"/>
        <v>365</v>
      </c>
      <c r="X13" s="51">
        <f t="shared" si="4"/>
        <v>0</v>
      </c>
      <c r="Y13" s="73"/>
    </row>
    <row r="14" spans="1:25" ht="93" customHeight="1">
      <c r="A14" s="35">
        <v>1</v>
      </c>
      <c r="B14" s="35" t="s">
        <v>54</v>
      </c>
      <c r="C14" s="35" t="s">
        <v>55</v>
      </c>
      <c r="D14" s="35" t="s">
        <v>56</v>
      </c>
      <c r="E14" s="39" t="s">
        <v>57</v>
      </c>
      <c r="F14" s="40" t="s">
        <v>58</v>
      </c>
      <c r="G14" s="35" t="s">
        <v>59</v>
      </c>
      <c r="H14" s="28" t="s">
        <v>60</v>
      </c>
      <c r="I14" s="36" t="s">
        <v>61</v>
      </c>
      <c r="J14" s="35" t="s">
        <v>62</v>
      </c>
      <c r="K14" s="52">
        <v>127.75</v>
      </c>
      <c r="L14" s="52">
        <v>127.75</v>
      </c>
      <c r="M14" s="52">
        <v>0</v>
      </c>
      <c r="N14" s="53">
        <v>127.75</v>
      </c>
      <c r="O14" s="53">
        <v>0</v>
      </c>
      <c r="P14" s="53">
        <v>0</v>
      </c>
      <c r="Q14" s="53">
        <v>0</v>
      </c>
      <c r="R14" s="53">
        <v>0</v>
      </c>
      <c r="S14" s="52">
        <v>127.75</v>
      </c>
      <c r="T14" s="72">
        <v>175</v>
      </c>
      <c r="U14" s="72">
        <v>365</v>
      </c>
      <c r="V14" s="72">
        <v>175</v>
      </c>
      <c r="W14" s="72">
        <v>365</v>
      </c>
      <c r="X14" s="72"/>
      <c r="Y14" s="74"/>
    </row>
  </sheetData>
  <sheetProtection/>
  <mergeCells count="35">
    <mergeCell ref="A1:E1"/>
    <mergeCell ref="A2:X2"/>
    <mergeCell ref="A3:I3"/>
    <mergeCell ref="V3:X3"/>
    <mergeCell ref="J4:K4"/>
    <mergeCell ref="L4:R4"/>
    <mergeCell ref="S4:W4"/>
    <mergeCell ref="V5:W5"/>
    <mergeCell ref="A7:B7"/>
    <mergeCell ref="A8:D8"/>
    <mergeCell ref="A9:D9"/>
    <mergeCell ref="A11:D11"/>
    <mergeCell ref="A13:D1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X4:X6"/>
  </mergeCells>
  <printOptions horizontalCentered="1"/>
  <pageMargins left="0.15694444444444444" right="0.1968503937007874" top="0.15748031496062992" bottom="0.15748031496062992" header="0.3937007874015748" footer="0.3937007874015748"/>
  <pageSetup fitToHeight="0" horizontalDpi="600" verticalDpi="600" orientation="landscape" paperSize="8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多尔杰</cp:lastModifiedBy>
  <cp:lastPrinted>2022-03-21T01:55:17Z</cp:lastPrinted>
  <dcterms:created xsi:type="dcterms:W3CDTF">1996-12-17T01:32:42Z</dcterms:created>
  <dcterms:modified xsi:type="dcterms:W3CDTF">2023-07-04T09:20:43Z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B9E077CAA3C14AD3B945DB7E23ABA71A</vt:lpwstr>
  </property>
</Properties>
</file>